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yapparova\Desktop\2016\1волоконный кабель 12178\на закупку\"/>
    </mc:Choice>
  </mc:AlternateContent>
  <bookViews>
    <workbookView xWindow="240" yWindow="36" windowWidth="19440" windowHeight="10116"/>
  </bookViews>
  <sheets>
    <sheet name="Лист1" sheetId="1" r:id="rId1"/>
    <sheet name="XLR_NoRangeSheet" sheetId="2" state="veryHidden" r:id="rId2"/>
  </sheets>
  <definedNames>
    <definedName name="Query1">Лист1!$A$7:$AE$8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L7" i="1" l="1"/>
  <c r="N7" i="1" s="1"/>
  <c r="B7" i="1"/>
  <c r="B5" i="2"/>
  <c r="N8" i="1" l="1"/>
  <c r="O7" i="1"/>
  <c r="O8" i="1" s="1"/>
  <c r="O9" i="1" s="1"/>
</calcChain>
</file>

<file path=xl/sharedStrings.xml><?xml version="1.0" encoding="utf-8"?>
<sst xmlns="http://schemas.openxmlformats.org/spreadsheetml/2006/main" count="57" uniqueCount="51">
  <si>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</si>
  <si>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</si>
  <si>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</si>
  <si>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</si>
  <si>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</si>
  <si>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</si>
  <si>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</si>
  <si>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</si>
  <si>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</si>
  <si>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</si>
  <si>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</si>
  <si>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</si>
  <si>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</si>
  <si>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</si>
  <si>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</si>
  <si>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</si>
  <si>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</si>
  <si>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</si>
  <si>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</si>
  <si>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</si>
  <si>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</si>
  <si>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</si>
  <si>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</si>
  <si>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</si>
  <si>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</si>
  <si>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</si>
  <si>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</si>
  <si>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</si>
  <si>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</si>
  <si>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оптического  дроп-кабеля</t>
  </si>
  <si>
    <t>, тел. , эл.почта:</t>
  </si>
  <si>
    <t/>
  </si>
  <si>
    <t>Декабрь 2016</t>
  </si>
  <si>
    <t>Мухамадеев Алексей Викторович</t>
  </si>
  <si>
    <t>(347)221-55-87</t>
  </si>
  <si>
    <t>Отдел эксплуатации сетей</t>
  </si>
  <si>
    <t>Приложение 1.1</t>
  </si>
  <si>
    <t>43877</t>
  </si>
  <si>
    <t>Приложение 1.2</t>
  </si>
  <si>
    <t>ЛОТ 12178</t>
  </si>
  <si>
    <t xml:space="preserve">Начальник отдела эксплуатации сетей  Шиц Дмитрий Васильевич, тел.  +7 (347) 221 - 55-97, эл. Почта d.shic@bashtel.ru </t>
  </si>
  <si>
    <t xml:space="preserve">Ведущий инженер отдела эксплуатации сетей Мухамадеев Алексей Викторович, тел.  +7 (347) 221 - 55-87, эл. Почта MuhamadeevAV@bashtel.ru </t>
  </si>
  <si>
    <t>Начальник ОЭС</t>
  </si>
  <si>
    <t>Д.В. Шиц</t>
  </si>
  <si>
    <t>Предельная сумма лота составляет: 6 236 916,93 руб. с НДС.</t>
  </si>
  <si>
    <t>Drop-кабель  оптоволоконный для прокладки кабеля с одним волокном G.657.A производства Coming, Fujikura,  OFS (согласно ТЗ)</t>
  </si>
  <si>
    <t>ОЭС</t>
  </si>
  <si>
    <t>км</t>
  </si>
  <si>
    <t>Республика Башкортостан, г. Уфа, ул. Каспийская, д.14</t>
  </si>
  <si>
    <t>Оптический кабель подвесной диэлектрический  для строительства сетей PON. Количество волокон: 1. Кабель содержит оптический модуль со свободно уложенными волокнами. Свободное пространство в оптическом модуле заполнено гидрофобным гелем. В качестве силовыхх элементов используются два диэлектрических стержня. Одномодовое волокно с низкими потерями затухания на изгибе, соответствующее  ITU-T G.657А; SMF-28 eXB производства Corning, Fujikura, OFS или аналог (согласно ТЗ). Максимально допустимая растягивающая нагрузка - не менее 1,2 кН. Рбочий диапозон температур -60...+70 С. Температура монтажа      -30...+50 С. Минимальный радиус изгиба оптического волокна- не менее 3 мм. (в течение 10 мин.) см. Техзадание</t>
  </si>
  <si>
    <t xml:space="preserve"> 1 квартал - до 30 марта, 2 квартал - до 1 мая, 3 квартал до 22 июля, 4 квартал - до 21 октября 2016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</si>
</sst>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quotePrefix="1"/>
    <xf numFmtId="49" fontId="0" fillId="0" borderId="0" xfId="0" applyNumberFormat="1"/>
    <xf numFmtId="2" fontId="0" fillId="0" borderId="4" xfId="0" applyNumberFormat="1" applyBorder="1"/>
    <xf numFmtId="0" fontId="0" fillId="0" borderId="10" xfId="0" applyBorder="1" applyAlignment="1">
      <alignment vertical="top" wrapText="1"/>
    </xf>
    <xf numFmtId="0" fontId="0" fillId="0" borderId="11" xfId="0" applyBorder="1"/>
    <xf numFmtId="0" fontId="0" fillId="0" borderId="12" xfId="0" applyBorder="1" applyAlignment="1">
      <alignment vertical="top" wrapText="1"/>
    </xf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5" fillId="0" borderId="0" xfId="0" applyFont="1"/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4" xfId="0" applyNumberFormat="1" applyBorder="1"/>
    <xf numFmtId="4" fontId="0" fillId="0" borderId="0" xfId="0" applyNumberFormat="1" applyBorder="1"/>
    <xf numFmtId="4" fontId="0" fillId="0" borderId="1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" fontId="0" fillId="0" borderId="0" xfId="0" applyNumberFormat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23"/>
  <sheetViews>
    <sheetView tabSelected="1" topLeftCell="A4" zoomScale="80" zoomScaleNormal="80" workbookViewId="0">
      <selection activeCell="E15" sqref="E15:P15"/>
    </sheetView>
  </sheetViews>
  <sheetFormatPr defaultRowHeight="14.4" x14ac:dyDescent="0.3"/>
  <cols>
    <col min="1" max="1" width="0.88671875" customWidth="1"/>
    <col min="2" max="2" width="10.6640625" customWidth="1"/>
    <col min="3" max="3" width="8.44140625" style="7" customWidth="1"/>
    <col min="4" max="4" width="26.44140625" customWidth="1"/>
    <col min="5" max="5" width="26.44140625" style="7" customWidth="1"/>
    <col min="6" max="6" width="48.109375" customWidth="1"/>
    <col min="11" max="11" width="9.109375" style="4"/>
    <col min="13" max="13" width="19.5546875" style="5" customWidth="1"/>
    <col min="14" max="14" width="16" style="5" customWidth="1"/>
    <col min="15" max="15" width="18.33203125" style="6" customWidth="1"/>
    <col min="16" max="16" width="18.6640625" customWidth="1"/>
    <col min="17" max="17" width="3.33203125" customWidth="1"/>
    <col min="27" max="30" width="9.109375" style="7"/>
  </cols>
  <sheetData>
    <row r="1" spans="1:31" x14ac:dyDescent="0.3">
      <c r="P1" s="16" t="s">
        <v>38</v>
      </c>
    </row>
    <row r="2" spans="1:31" x14ac:dyDescent="0.3">
      <c r="B2" s="56" t="s">
        <v>9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</row>
    <row r="3" spans="1:31" x14ac:dyDescent="0.3">
      <c r="B3" t="s">
        <v>39</v>
      </c>
      <c r="C3" s="7" t="s">
        <v>29</v>
      </c>
      <c r="D3" s="18"/>
      <c r="E3" s="18"/>
      <c r="F3" s="17" t="s">
        <v>46</v>
      </c>
      <c r="H3" s="17"/>
      <c r="P3" s="16"/>
      <c r="Q3" s="3"/>
    </row>
    <row r="4" spans="1:31" s="8" customFormat="1" x14ac:dyDescent="0.3">
      <c r="B4" s="57" t="s">
        <v>0</v>
      </c>
      <c r="C4" s="46" t="s">
        <v>24</v>
      </c>
      <c r="D4" s="57" t="s">
        <v>11</v>
      </c>
      <c r="E4" s="46" t="s">
        <v>25</v>
      </c>
      <c r="F4" s="57" t="s">
        <v>1</v>
      </c>
      <c r="G4" s="57" t="s">
        <v>10</v>
      </c>
      <c r="H4" s="58" t="s">
        <v>12</v>
      </c>
      <c r="I4" s="58"/>
      <c r="J4" s="58"/>
      <c r="K4" s="58"/>
      <c r="L4" s="58"/>
      <c r="M4" s="61" t="s">
        <v>18</v>
      </c>
      <c r="N4" s="59" t="s">
        <v>19</v>
      </c>
      <c r="O4" s="57" t="s">
        <v>21</v>
      </c>
      <c r="P4" s="57" t="s">
        <v>2</v>
      </c>
      <c r="Q4" s="9"/>
    </row>
    <row r="5" spans="1:31" s="10" customFormat="1" ht="85.8" customHeight="1" x14ac:dyDescent="0.3">
      <c r="B5" s="57"/>
      <c r="C5" s="47"/>
      <c r="D5" s="57"/>
      <c r="E5" s="47"/>
      <c r="F5" s="57"/>
      <c r="G5" s="57"/>
      <c r="H5" s="40" t="s">
        <v>13</v>
      </c>
      <c r="I5" s="40" t="s">
        <v>14</v>
      </c>
      <c r="J5" s="40" t="s">
        <v>15</v>
      </c>
      <c r="K5" s="40" t="s">
        <v>16</v>
      </c>
      <c r="L5" s="40" t="s">
        <v>17</v>
      </c>
      <c r="M5" s="47"/>
      <c r="N5" s="60"/>
      <c r="O5" s="57"/>
      <c r="P5" s="57"/>
    </row>
    <row r="6" spans="1:31" s="8" customFormat="1" x14ac:dyDescent="0.3">
      <c r="B6" s="11">
        <v>1</v>
      </c>
      <c r="C6" s="19">
        <v>2</v>
      </c>
      <c r="D6" s="11">
        <v>3</v>
      </c>
      <c r="E6" s="20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  <c r="O6" s="11">
        <v>14</v>
      </c>
      <c r="P6" s="11">
        <v>15</v>
      </c>
    </row>
    <row r="7" spans="1:31" ht="230.4" x14ac:dyDescent="0.3">
      <c r="A7" s="7"/>
      <c r="B7" s="39">
        <f>ROW()-6</f>
        <v>1</v>
      </c>
      <c r="C7" s="39" t="s">
        <v>37</v>
      </c>
      <c r="D7" s="41" t="s">
        <v>45</v>
      </c>
      <c r="E7" s="1"/>
      <c r="F7" s="1" t="s">
        <v>49</v>
      </c>
      <c r="G7" s="39" t="s">
        <v>47</v>
      </c>
      <c r="H7" s="32">
        <v>130</v>
      </c>
      <c r="I7" s="32">
        <v>133</v>
      </c>
      <c r="J7" s="32">
        <v>150</v>
      </c>
      <c r="K7" s="32">
        <v>150</v>
      </c>
      <c r="L7" s="32">
        <f>SUM(H7:K7)</f>
        <v>563</v>
      </c>
      <c r="M7" s="34">
        <v>9388.14</v>
      </c>
      <c r="N7" s="34">
        <f>L7*M7</f>
        <v>5285522.8199999994</v>
      </c>
      <c r="O7" s="34">
        <f>1.18*N7</f>
        <v>6236916.9275999991</v>
      </c>
      <c r="P7" s="33" t="s">
        <v>48</v>
      </c>
      <c r="Q7" s="7"/>
      <c r="R7" s="7"/>
      <c r="S7" s="7"/>
      <c r="T7" s="7"/>
      <c r="U7" s="7"/>
      <c r="V7" s="7"/>
      <c r="W7" s="7"/>
      <c r="X7" s="7"/>
      <c r="Y7" s="7"/>
      <c r="Z7" s="7"/>
      <c r="AE7" s="7"/>
    </row>
    <row r="8" spans="1:31" s="7" customFormat="1" x14ac:dyDescent="0.3">
      <c r="B8" s="13"/>
      <c r="C8" s="15"/>
      <c r="D8" s="14"/>
      <c r="E8" s="14"/>
      <c r="F8" s="14"/>
      <c r="G8" s="15"/>
      <c r="H8" s="24"/>
      <c r="I8" s="24"/>
      <c r="J8" s="24"/>
      <c r="K8" s="24"/>
      <c r="L8" s="24"/>
      <c r="M8" s="35"/>
      <c r="N8" s="37">
        <f>SUM($N$7:$N$7)</f>
        <v>5285522.8199999994</v>
      </c>
      <c r="O8" s="37">
        <f>SUM(O7)</f>
        <v>6236916.9275999991</v>
      </c>
      <c r="P8" s="25"/>
    </row>
    <row r="9" spans="1:31" s="7" customFormat="1" x14ac:dyDescent="0.3">
      <c r="B9" s="26"/>
      <c r="C9" s="12"/>
      <c r="D9" s="2"/>
      <c r="E9" s="2"/>
      <c r="F9" s="2"/>
      <c r="G9" s="12"/>
      <c r="H9" s="12"/>
      <c r="I9" s="12"/>
      <c r="J9" s="12"/>
      <c r="K9" s="12"/>
      <c r="L9" s="12"/>
      <c r="M9" s="36"/>
      <c r="N9" s="37" t="s">
        <v>20</v>
      </c>
      <c r="O9" s="38">
        <f>O8-N8</f>
        <v>951394.10759999976</v>
      </c>
      <c r="P9" s="27"/>
    </row>
    <row r="10" spans="1:31" x14ac:dyDescent="0.3">
      <c r="A10" s="7"/>
      <c r="B10" s="51" t="s">
        <v>44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7"/>
      <c r="R10" s="7"/>
      <c r="S10" s="7"/>
      <c r="T10" s="7"/>
      <c r="U10" s="7"/>
      <c r="V10" s="7"/>
      <c r="W10" s="7"/>
      <c r="X10" s="7"/>
      <c r="Y10" s="7"/>
      <c r="Z10" s="7"/>
      <c r="AE10" s="7"/>
    </row>
    <row r="11" spans="1:31" x14ac:dyDescent="0.3">
      <c r="B11" s="51" t="s">
        <v>3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31" x14ac:dyDescent="0.3">
      <c r="B12" s="52" t="s">
        <v>4</v>
      </c>
      <c r="C12" s="52"/>
      <c r="D12" s="52"/>
      <c r="E12" s="43" t="s">
        <v>50</v>
      </c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5"/>
    </row>
    <row r="13" spans="1:31" x14ac:dyDescent="0.3">
      <c r="B13" s="52" t="s">
        <v>5</v>
      </c>
      <c r="C13" s="52"/>
      <c r="D13" s="52"/>
      <c r="E13" s="48" t="s">
        <v>8</v>
      </c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0"/>
      <c r="Q13" s="2"/>
      <c r="R13" s="2"/>
      <c r="S13" s="2"/>
      <c r="T13" s="2"/>
      <c r="U13" s="2"/>
      <c r="V13" s="2"/>
    </row>
    <row r="14" spans="1:31" s="7" customFormat="1" x14ac:dyDescent="0.3">
      <c r="B14" s="53" t="s">
        <v>23</v>
      </c>
      <c r="C14" s="54"/>
      <c r="D14" s="55"/>
      <c r="E14" s="43" t="s">
        <v>22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5"/>
      <c r="R14"/>
      <c r="S14"/>
      <c r="T14"/>
      <c r="U14"/>
      <c r="V14"/>
      <c r="W14"/>
      <c r="X14"/>
      <c r="Y14"/>
      <c r="Z14"/>
      <c r="AE14"/>
    </row>
    <row r="15" spans="1:31" x14ac:dyDescent="0.3">
      <c r="B15" s="52" t="s">
        <v>6</v>
      </c>
      <c r="C15" s="52"/>
      <c r="D15" s="52"/>
      <c r="E15" s="43" t="s">
        <v>40</v>
      </c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5"/>
      <c r="R15" s="7"/>
      <c r="S15" s="7"/>
      <c r="T15" s="7"/>
      <c r="U15" s="7"/>
      <c r="V15" s="7"/>
      <c r="W15" s="7"/>
      <c r="X15" s="7"/>
      <c r="Y15" s="7"/>
      <c r="Z15" s="7"/>
      <c r="AE15" s="7"/>
    </row>
    <row r="16" spans="1:31" x14ac:dyDescent="0.3">
      <c r="B16" s="52" t="s">
        <v>7</v>
      </c>
      <c r="C16" s="52"/>
      <c r="D16" s="52"/>
      <c r="E16" s="43" t="s">
        <v>41</v>
      </c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5"/>
    </row>
    <row r="17" spans="2:31" s="7" customFormat="1" ht="19.5" customHeight="1" x14ac:dyDescent="0.3">
      <c r="B17" s="21"/>
      <c r="C17" s="21"/>
      <c r="D17" s="21"/>
      <c r="E17" s="29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R17"/>
      <c r="S17"/>
      <c r="T17"/>
      <c r="U17"/>
      <c r="V17"/>
      <c r="W17"/>
      <c r="X17"/>
      <c r="Y17"/>
      <c r="Z17"/>
      <c r="AE17"/>
    </row>
    <row r="18" spans="2:31" x14ac:dyDescent="0.3">
      <c r="B18" s="7"/>
      <c r="E18" s="28"/>
      <c r="F18" s="28"/>
      <c r="G18" s="28"/>
      <c r="H18" s="28"/>
      <c r="I18" s="28"/>
      <c r="J18" s="28"/>
      <c r="K18" s="28"/>
      <c r="L18" s="28"/>
      <c r="M18" s="28"/>
      <c r="N18" s="42"/>
      <c r="O18" s="28"/>
      <c r="P18" s="28"/>
      <c r="R18" s="7"/>
      <c r="S18" s="7"/>
      <c r="T18" s="7"/>
      <c r="U18" s="7"/>
      <c r="V18" s="7"/>
      <c r="W18" s="7"/>
      <c r="X18" s="7"/>
      <c r="Y18" s="7"/>
      <c r="Z18" s="7"/>
      <c r="AE18" s="7"/>
    </row>
    <row r="19" spans="2:31" s="7" customFormat="1" ht="18" x14ac:dyDescent="0.35">
      <c r="E19" s="28"/>
      <c r="F19" s="31" t="s">
        <v>42</v>
      </c>
      <c r="G19" s="31"/>
      <c r="H19" s="31"/>
      <c r="I19" s="31"/>
      <c r="J19" s="31"/>
      <c r="K19" s="31"/>
      <c r="L19" s="31" t="s">
        <v>43</v>
      </c>
      <c r="M19" s="28"/>
      <c r="N19" s="28"/>
      <c r="O19" s="28"/>
      <c r="P19" s="28"/>
      <c r="R19"/>
      <c r="S19"/>
      <c r="T19"/>
      <c r="U19"/>
      <c r="V19"/>
      <c r="W19"/>
      <c r="X19"/>
      <c r="Y19"/>
      <c r="Z19"/>
      <c r="AE19"/>
    </row>
    <row r="20" spans="2:31" x14ac:dyDescent="0.3">
      <c r="R20" s="7"/>
      <c r="S20" s="7"/>
      <c r="T20" s="7"/>
      <c r="U20" s="7"/>
      <c r="V20" s="7"/>
      <c r="W20" s="7"/>
      <c r="X20" s="7"/>
      <c r="Y20" s="7"/>
      <c r="Z20" s="7"/>
      <c r="AE20" s="7"/>
    </row>
    <row r="21" spans="2:31" x14ac:dyDescent="0.3">
      <c r="D21" s="3"/>
      <c r="E21" s="3"/>
    </row>
    <row r="22" spans="2:31" x14ac:dyDescent="0.3">
      <c r="D22" s="3"/>
      <c r="E22" s="3"/>
    </row>
    <row r="23" spans="2:31" x14ac:dyDescent="0.3">
      <c r="D23" s="3"/>
      <c r="E23" s="3"/>
    </row>
  </sheetData>
  <mergeCells count="24"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N4:N5"/>
    <mergeCell ref="M4:M5"/>
    <mergeCell ref="E15:P15"/>
    <mergeCell ref="E16:P16"/>
    <mergeCell ref="E4:E5"/>
    <mergeCell ref="E12:P12"/>
    <mergeCell ref="E13:P13"/>
    <mergeCell ref="E14:P14"/>
    <mergeCell ref="B10:P10"/>
    <mergeCell ref="B15:D15"/>
    <mergeCell ref="B16:D16"/>
    <mergeCell ref="B12:D12"/>
    <mergeCell ref="B11:P11"/>
    <mergeCell ref="B13:D13"/>
    <mergeCell ref="B14:D14"/>
  </mergeCells>
  <pageMargins left="0.78740157480314965" right="0.39370078740157483" top="0.78740157480314965" bottom="0.39370078740157483" header="0.31496062992125984" footer="0.31496062992125984"/>
  <pageSetup paperSize="9" scale="54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4.4" x14ac:dyDescent="0.3"/>
  <sheetData>
    <row r="5" spans="1:19" x14ac:dyDescent="0.3">
      <c r="A5" s="22" t="s">
        <v>26</v>
      </c>
      <c r="B5" t="e">
        <f>XLR_ERRNAME</f>
        <v>#NAME?</v>
      </c>
    </row>
    <row r="6" spans="1:19" x14ac:dyDescent="0.3">
      <c r="A6" t="s">
        <v>27</v>
      </c>
      <c r="B6">
        <v>12178</v>
      </c>
      <c r="C6" s="23" t="s">
        <v>28</v>
      </c>
      <c r="D6">
        <v>7195</v>
      </c>
      <c r="E6" s="23" t="s">
        <v>29</v>
      </c>
      <c r="F6" s="23" t="s">
        <v>30</v>
      </c>
      <c r="G6" s="23" t="s">
        <v>31</v>
      </c>
      <c r="H6" s="23" t="s">
        <v>31</v>
      </c>
      <c r="I6" s="23" t="s">
        <v>31</v>
      </c>
      <c r="J6" s="23" t="s">
        <v>29</v>
      </c>
      <c r="K6" s="23" t="s">
        <v>32</v>
      </c>
      <c r="L6" s="23" t="s">
        <v>33</v>
      </c>
      <c r="M6" s="23" t="s">
        <v>34</v>
      </c>
      <c r="N6" s="23" t="s">
        <v>31</v>
      </c>
      <c r="O6">
        <v>1507925</v>
      </c>
      <c r="P6" s="23" t="s">
        <v>35</v>
      </c>
      <c r="Q6">
        <v>0</v>
      </c>
      <c r="R6" s="23" t="s">
        <v>31</v>
      </c>
      <c r="S6" s="23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Яппарова Резида Дамировна</cp:lastModifiedBy>
  <cp:lastPrinted>2016-02-15T07:41:53Z</cp:lastPrinted>
  <dcterms:created xsi:type="dcterms:W3CDTF">2013-12-19T08:11:42Z</dcterms:created>
  <dcterms:modified xsi:type="dcterms:W3CDTF">2016-02-15T09:08:18Z</dcterms:modified>
</cp:coreProperties>
</file>